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дание1" sheetId="1" r:id="rId1"/>
    <sheet name="задание2" sheetId="2" r:id="rId2"/>
    <sheet name="задание3" sheetId="3" r:id="rId3"/>
  </sheets>
  <definedNames>
    <definedName name="a">'задание1'!$A$3</definedName>
    <definedName name="b">'задание1'!$B$3</definedName>
    <definedName name="c_">'задание1'!$C$3</definedName>
    <definedName name="D">'задание1'!$A$4</definedName>
    <definedName name="x">'задание3'!$A$1</definedName>
    <definedName name="y">'задание3'!$A$2</definedName>
    <definedName name="z">'задание3'!$A$3</definedName>
  </definedNames>
  <calcPr fullCalcOnLoad="1"/>
</workbook>
</file>

<file path=xl/sharedStrings.xml><?xml version="1.0" encoding="utf-8"?>
<sst xmlns="http://schemas.openxmlformats.org/spreadsheetml/2006/main" count="41" uniqueCount="31">
  <si>
    <t>1.Решение квадратного урванения a*x*x*+b*x+c=0</t>
  </si>
  <si>
    <t>a=</t>
  </si>
  <si>
    <t>b=</t>
  </si>
  <si>
    <t>c=</t>
  </si>
  <si>
    <t>&lt;--коэффицент a,b,c</t>
  </si>
  <si>
    <t>&lt;--дискриминат</t>
  </si>
  <si>
    <t xml:space="preserve">&lt;--первый корень </t>
  </si>
  <si>
    <t xml:space="preserve">&lt;--второй корень </t>
  </si>
  <si>
    <t>Вычисление корней с проверкой дискриминанта</t>
  </si>
  <si>
    <t xml:space="preserve">&lt;--корень квадратьный </t>
  </si>
  <si>
    <t>квадратный из дискриминанта</t>
  </si>
  <si>
    <t>Математика</t>
  </si>
  <si>
    <t>Эконом.Теория</t>
  </si>
  <si>
    <t>Информатика</t>
  </si>
  <si>
    <t>1.</t>
  </si>
  <si>
    <t>2.</t>
  </si>
  <si>
    <t>3.</t>
  </si>
  <si>
    <t>№ п/п</t>
  </si>
  <si>
    <t>Ф.И.О</t>
  </si>
  <si>
    <t>Гусев Ф.А</t>
  </si>
  <si>
    <t>Лобзиков И.А</t>
  </si>
  <si>
    <t>Уродов К.Е</t>
  </si>
  <si>
    <t>Средний балл</t>
  </si>
  <si>
    <t>Стипендия</t>
  </si>
  <si>
    <t>Коэффициент</t>
  </si>
  <si>
    <t>Базования стипендия</t>
  </si>
  <si>
    <t>Минимальная</t>
  </si>
  <si>
    <t>количество здавших сессию на 4, 5</t>
  </si>
  <si>
    <t>количество здавших сессию на 5</t>
  </si>
  <si>
    <t>количество не успевающих</t>
  </si>
  <si>
    <t>средний балл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</si>
</sst>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7">
      <selection activeCell="A10" sqref="A10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4" ht="12.75">
      <c r="A3">
        <v>22</v>
      </c>
      <c r="B3">
        <v>-12</v>
      </c>
      <c r="C3">
        <v>-46</v>
      </c>
      <c r="D3" t="s">
        <v>4</v>
      </c>
    </row>
    <row r="4" spans="1:4" ht="12.75">
      <c r="A4">
        <f>b^2-4*a*c_</f>
        <v>4192</v>
      </c>
      <c r="D4" t="s">
        <v>5</v>
      </c>
    </row>
    <row r="5" spans="1:4" ht="12.75">
      <c r="A5" s="1">
        <f>(-b+SQRT(D))/(2*a)</f>
        <v>1.7442194596580587</v>
      </c>
      <c r="D5" t="s">
        <v>6</v>
      </c>
    </row>
    <row r="6" spans="1:4" ht="12.75">
      <c r="A6">
        <f>(-b-SQRT(D))/(2*a)</f>
        <v>-1.1987649142035133</v>
      </c>
      <c r="D6" t="s">
        <v>7</v>
      </c>
    </row>
    <row r="7" ht="12.75">
      <c r="A7" t="s">
        <v>8</v>
      </c>
    </row>
    <row r="8" spans="1:5" ht="12.75">
      <c r="A8">
        <f>SQRT(D)</f>
        <v>64.74565622495459</v>
      </c>
      <c r="D8" t="s">
        <v>9</v>
      </c>
      <c r="E8" t="s">
        <v>10</v>
      </c>
    </row>
    <row r="9" spans="1:4" ht="12.75">
      <c r="A9">
        <v>1.744219</v>
      </c>
      <c r="D9" t="s">
        <v>6</v>
      </c>
    </row>
    <row r="10" spans="1:4" ht="12.75">
      <c r="A10">
        <v>-119876</v>
      </c>
      <c r="D10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6" sqref="E6"/>
    </sheetView>
  </sheetViews>
  <sheetFormatPr defaultColWidth="9.140625" defaultRowHeight="12.75"/>
  <cols>
    <col min="1" max="1" width="19.7109375" style="0" customWidth="1"/>
    <col min="2" max="2" width="21.28125" style="0" customWidth="1"/>
    <col min="3" max="3" width="16.7109375" style="0" customWidth="1"/>
    <col min="4" max="4" width="22.140625" style="0" customWidth="1"/>
    <col min="5" max="5" width="19.00390625" style="0" customWidth="1"/>
    <col min="6" max="6" width="11.140625" style="0" customWidth="1"/>
  </cols>
  <sheetData>
    <row r="1" spans="1:6" ht="12.75">
      <c r="A1" s="4" t="s">
        <v>17</v>
      </c>
      <c r="B1" s="5" t="s">
        <v>18</v>
      </c>
      <c r="C1" s="12" t="s">
        <v>11</v>
      </c>
      <c r="D1" s="12" t="s">
        <v>12</v>
      </c>
      <c r="E1" s="13" t="s">
        <v>13</v>
      </c>
      <c r="F1" s="11" t="s">
        <v>26</v>
      </c>
    </row>
    <row r="2" spans="1:6" ht="12.75">
      <c r="A2" s="6" t="s">
        <v>14</v>
      </c>
      <c r="B2" s="3" t="s">
        <v>19</v>
      </c>
      <c r="C2" s="3">
        <v>2</v>
      </c>
      <c r="D2" s="3">
        <v>3</v>
      </c>
      <c r="E2" s="7">
        <v>4</v>
      </c>
      <c r="F2">
        <f>MIN(C2:E2)</f>
        <v>2</v>
      </c>
    </row>
    <row r="3" spans="1:6" ht="12.75">
      <c r="A3" s="6" t="s">
        <v>15</v>
      </c>
      <c r="B3" s="3" t="s">
        <v>20</v>
      </c>
      <c r="C3" s="3">
        <v>8</v>
      </c>
      <c r="D3" s="3">
        <v>2</v>
      </c>
      <c r="E3" s="7">
        <v>2</v>
      </c>
      <c r="F3">
        <f>MIN(C3:E3)</f>
        <v>2</v>
      </c>
    </row>
    <row r="4" spans="1:6" ht="13.5" thickBot="1">
      <c r="A4" s="8" t="s">
        <v>16</v>
      </c>
      <c r="B4" s="9" t="s">
        <v>21</v>
      </c>
      <c r="C4" s="9">
        <v>5</v>
      </c>
      <c r="D4" s="9">
        <v>5</v>
      </c>
      <c r="E4" s="10">
        <v>2</v>
      </c>
      <c r="F4">
        <f>MIN(C4:E4)</f>
        <v>2</v>
      </c>
    </row>
    <row r="5" spans="1:5" ht="12.75">
      <c r="A5" s="3"/>
      <c r="B5" s="11" t="s">
        <v>30</v>
      </c>
      <c r="C5" s="3">
        <f>AVERAGE(C2:C4)</f>
        <v>5</v>
      </c>
      <c r="D5" s="3">
        <f>AVERAGE(D2:D4)</f>
        <v>3.3333333333333335</v>
      </c>
      <c r="E5" s="3">
        <f>AVERAGE(E2:E4)</f>
        <v>2.6666666666666665</v>
      </c>
    </row>
    <row r="6" spans="1:6" ht="12.75">
      <c r="A6" s="3"/>
      <c r="B6" s="3"/>
      <c r="C6" s="3"/>
      <c r="D6" s="3"/>
      <c r="E6" s="3" t="s">
        <v>27</v>
      </c>
      <c r="F6" s="17">
        <f>COUNTIF(F2:F4,"&gt;3")</f>
        <v>0</v>
      </c>
    </row>
    <row r="7" spans="1:6" ht="12.75">
      <c r="A7" s="3"/>
      <c r="B7" s="3"/>
      <c r="C7" s="3"/>
      <c r="D7" s="3"/>
      <c r="E7" s="3" t="s">
        <v>28</v>
      </c>
      <c r="F7" s="17">
        <f>COUNTIF(F2:F4,"&gt;4")</f>
        <v>0</v>
      </c>
    </row>
    <row r="8" spans="1:6" ht="12.75">
      <c r="A8" s="3"/>
      <c r="B8" s="3"/>
      <c r="C8" s="3"/>
      <c r="D8" s="3"/>
      <c r="E8" s="3" t="s">
        <v>29</v>
      </c>
      <c r="F8" s="17">
        <f>COUNTIF(F2:F4,"&lt;3")</f>
        <v>3</v>
      </c>
    </row>
    <row r="9" spans="1:6" ht="12.75">
      <c r="A9" s="3"/>
      <c r="B9" s="3"/>
      <c r="C9" s="3"/>
      <c r="D9" s="3"/>
      <c r="E9" s="3"/>
      <c r="F9" s="17" t="str">
        <f>IF(AND(C5&lt;D5,C5&lt;E5),"математика",IF(AND(D5&lt;E5,D5&lt;C5),"Эконом.Теория","Информатика"))</f>
        <v>Информатика</v>
      </c>
    </row>
    <row r="10" spans="1:6" ht="12.75">
      <c r="A10" s="3"/>
      <c r="B10" s="3"/>
      <c r="C10" s="3"/>
      <c r="D10" s="3"/>
      <c r="E10" s="3"/>
      <c r="F10" s="17"/>
    </row>
    <row r="11" spans="1:7" ht="12.75">
      <c r="A11" s="3" t="s">
        <v>17</v>
      </c>
      <c r="B11" s="2" t="s">
        <v>18</v>
      </c>
      <c r="C11" s="2" t="s">
        <v>22</v>
      </c>
      <c r="D11" s="15" t="s">
        <v>24</v>
      </c>
      <c r="E11" s="15" t="s">
        <v>23</v>
      </c>
      <c r="F11" s="14">
        <v>1000000</v>
      </c>
      <c r="G11" t="s">
        <v>25</v>
      </c>
    </row>
    <row r="12" spans="1:5" ht="12.75">
      <c r="A12" s="3" t="s">
        <v>14</v>
      </c>
      <c r="B12" s="2" t="s">
        <v>19</v>
      </c>
      <c r="C12" s="2">
        <f>AVERAGE(C2:E2)</f>
        <v>3</v>
      </c>
      <c r="D12" s="2">
        <f>IF(AND(3&lt;=C12,C12&lt;4),1.2,IF(AND(4&lt;=C12,C12&lt;4.5),1.5,IF(AND(4.5&lt;=C12,C12&lt;5),1.8,IF(AND(C12=5),2,"стипендия не начисляется"))))</f>
        <v>1.2</v>
      </c>
      <c r="E12" s="16">
        <f>IF(D12="стипендия не начисляется","стипендия не начисляется",D12*$F$11)</f>
        <v>1200000</v>
      </c>
    </row>
    <row r="13" spans="1:7" ht="12.75">
      <c r="A13" s="3" t="s">
        <v>15</v>
      </c>
      <c r="B13" s="2" t="s">
        <v>20</v>
      </c>
      <c r="C13" s="2">
        <f>AVERAGE(C3:E3)</f>
        <v>4</v>
      </c>
      <c r="D13" s="2">
        <f>IF(AND(3&lt;=C13,C13&lt;4),1.2,IF(AND(4&lt;=C13,C13&lt;4.5),1.5,IF(AND(4.5&lt;=C13,C13&lt;5),1.8,IF(AND(C13=5),2,"стипендия не начисляется"))))</f>
        <v>1.5</v>
      </c>
      <c r="E13" s="16">
        <f>IF(D13="стипендия не начисляется","стипендия не начисляется",D13*$F$11)</f>
        <v>1500000</v>
      </c>
      <c r="G13" s="3"/>
    </row>
    <row r="14" spans="1:5" ht="12.75">
      <c r="A14" s="3" t="s">
        <v>16</v>
      </c>
      <c r="B14" s="2" t="s">
        <v>21</v>
      </c>
      <c r="C14" s="2">
        <f>AVERAGE(C4:E4)</f>
        <v>4</v>
      </c>
      <c r="D14" s="2">
        <f>IF(AND(3&lt;=C14,C14&lt;4),1.2,IF(AND(4&lt;=C14,C14&lt;4.5),1.5,IF(AND(4.5&lt;=C14,C14&lt;5),1.8,IF(AND(C14=5),2,"стипендия не начисляется"))))</f>
        <v>1.5</v>
      </c>
      <c r="E14" s="16">
        <f>IF(D14="стипендия не начисляется","стипендия не начисляется",D14*$F$11)</f>
        <v>1500000</v>
      </c>
    </row>
    <row r="15" spans="2:6" ht="12.75">
      <c r="B15" s="3"/>
      <c r="F15" t="str">
        <f>IF(AND(C12&gt;C13,C12&gt;C14),B12,IF(AND(C13&gt;C12,C13&gt;C14),B13,B14))</f>
        <v>Уродов К.Е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D11" sqref="D11"/>
    </sheetView>
  </sheetViews>
  <sheetFormatPr defaultColWidth="9.140625" defaultRowHeight="12.75"/>
  <sheetData>
    <row r="1" ht="12.75">
      <c r="A1">
        <v>9</v>
      </c>
    </row>
    <row r="2" ht="12.75">
      <c r="A2">
        <v>8</v>
      </c>
    </row>
    <row r="3" ht="12.75">
      <c r="A3">
        <v>7</v>
      </c>
    </row>
    <row r="5" ht="12.75">
      <c r="A5" t="str">
        <f>IF(AND(x+y&gt;z,y+z&gt;x,z+x&gt;y),IF(AND(z=x,y=x,z=y),"равносторонний",IF(OR(x=z,z=y,x=y),"равнобедренный","разносторонний")),"не существует")</f>
        <v>разносторонний</v>
      </c>
    </row>
    <row r="7" ht="12.75">
      <c r="A7" t="str">
        <f>IF(AND(x+y&gt;z,y+z&gt;x,x+z&gt;y),IF((x^2+y^2-z^2)/(2*x*y)=0,"прямоугольный",IF((x^2+y^2-z^2)/(2*x*y)&gt;0,"остроугольный","тупоугольный")),"не существует")</f>
        <v>остроугольный</v>
      </c>
    </row>
    <row r="9" ht="12.75">
      <c r="A9">
        <f>IF(AND(x+y&gt;z,y+z&gt;x,z+x&gt;y),0.5*y*x*SQRT(1-((x^2+y^2-z^2)/(2*x*y))^2),"нет")</f>
        <v>26.832815729997478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2010-02-20T16:11:41Z</dcterms:modified>
  <cp:category/>
  <cp:version/>
  <cp:contentType/>
  <cp:contentStatus/>
</cp:coreProperties>
</file>